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講習会用\"/>
    </mc:Choice>
  </mc:AlternateContent>
  <xr:revisionPtr revIDLastSave="0" documentId="13_ncr:1_{701AD2BF-5BCB-450B-B856-2FCDC0CD2E54}" xr6:coauthVersionLast="31" xr6:coauthVersionMax="31" xr10:uidLastSave="{00000000-0000-0000-0000-000000000000}"/>
  <bookViews>
    <workbookView xWindow="0" yWindow="0" windowWidth="28800" windowHeight="12135" xr2:uid="{346DA5B7-DB84-45F5-B9EC-07A249508EC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4" i="1" l="1"/>
  <c r="C6" i="1" l="1"/>
  <c r="C9" i="1" s="1"/>
  <c r="C13" i="1" s="1"/>
  <c r="C16" i="1" s="1"/>
</calcChain>
</file>

<file path=xl/sharedStrings.xml><?xml version="1.0" encoding="utf-8"?>
<sst xmlns="http://schemas.openxmlformats.org/spreadsheetml/2006/main" count="43" uniqueCount="33">
  <si>
    <t xml:space="preserve"> </t>
    <phoneticPr fontId="1"/>
  </si>
  <si>
    <t>発電機出力 P</t>
    <rPh sb="0" eb="3">
      <t>ハツデンキ</t>
    </rPh>
    <rPh sb="3" eb="5">
      <t>シュツリョク</t>
    </rPh>
    <phoneticPr fontId="1"/>
  </si>
  <si>
    <t>検出逆電力P（通常10%）</t>
    <rPh sb="0" eb="2">
      <t>ケンシュツ</t>
    </rPh>
    <rPh sb="2" eb="3">
      <t>ギャク</t>
    </rPh>
    <rPh sb="3" eb="5">
      <t>デンリョク</t>
    </rPh>
    <rPh sb="7" eb="9">
      <t>ツウジョウ</t>
    </rPh>
    <phoneticPr fontId="1"/>
  </si>
  <si>
    <t>出力電圧</t>
    <rPh sb="0" eb="2">
      <t>シュツリョク</t>
    </rPh>
    <rPh sb="2" eb="4">
      <t>デンアツ</t>
    </rPh>
    <phoneticPr fontId="1"/>
  </si>
  <si>
    <t>CT1次電流</t>
    <rPh sb="3" eb="4">
      <t>ジ</t>
    </rPh>
    <rPh sb="4" eb="6">
      <t>デンリュウ</t>
    </rPh>
    <phoneticPr fontId="1"/>
  </si>
  <si>
    <t>継電器整定タップ</t>
    <rPh sb="0" eb="3">
      <t>ケイデンキ</t>
    </rPh>
    <rPh sb="3" eb="5">
      <t>セイテイ</t>
    </rPh>
    <phoneticPr fontId="1"/>
  </si>
  <si>
    <t>高圧側動作逆電力</t>
    <rPh sb="0" eb="2">
      <t>コウアツ</t>
    </rPh>
    <rPh sb="2" eb="3">
      <t>ガワ</t>
    </rPh>
    <rPh sb="3" eb="5">
      <t>ドウサ</t>
    </rPh>
    <rPh sb="5" eb="6">
      <t>ギャク</t>
    </rPh>
    <rPh sb="6" eb="8">
      <t>デンリョク</t>
    </rPh>
    <phoneticPr fontId="1"/>
  </si>
  <si>
    <t>PT電圧</t>
    <rPh sb="2" eb="4">
      <t>デンアツ</t>
    </rPh>
    <phoneticPr fontId="1"/>
  </si>
  <si>
    <t>CT電流</t>
    <rPh sb="2" eb="4">
      <t>デンリュウ</t>
    </rPh>
    <phoneticPr fontId="1"/>
  </si>
  <si>
    <t>kW</t>
    <phoneticPr fontId="1"/>
  </si>
  <si>
    <t>%</t>
    <phoneticPr fontId="1"/>
  </si>
  <si>
    <t>V</t>
    <phoneticPr fontId="1"/>
  </si>
  <si>
    <t>A</t>
    <phoneticPr fontId="1"/>
  </si>
  <si>
    <t>W</t>
    <phoneticPr fontId="1"/>
  </si>
  <si>
    <t>2次換算逆電力 Pr2</t>
    <rPh sb="1" eb="2">
      <t>ジ</t>
    </rPh>
    <rPh sb="2" eb="4">
      <t>カンサン</t>
    </rPh>
    <rPh sb="4" eb="5">
      <t>ギャク</t>
    </rPh>
    <rPh sb="5" eb="7">
      <t>デンリョク</t>
    </rPh>
    <phoneticPr fontId="1"/>
  </si>
  <si>
    <t>定格電力P2</t>
    <rPh sb="0" eb="2">
      <t>テイカク</t>
    </rPh>
    <rPh sb="2" eb="4">
      <t>デンリョク</t>
    </rPh>
    <phoneticPr fontId="1"/>
  </si>
  <si>
    <t>定格電力　P2</t>
    <rPh sb="0" eb="2">
      <t>テイカク</t>
    </rPh>
    <rPh sb="2" eb="4">
      <t>デンリョク</t>
    </rPh>
    <phoneticPr fontId="1"/>
  </si>
  <si>
    <t>2次換算逆電力 Pr2</t>
    <phoneticPr fontId="1"/>
  </si>
  <si>
    <t>発電設備　10%</t>
    <rPh sb="0" eb="2">
      <t>ハツデン</t>
    </rPh>
    <rPh sb="2" eb="4">
      <t>セツビ</t>
    </rPh>
    <phoneticPr fontId="1"/>
  </si>
  <si>
    <t>2次換算値 ＝</t>
    <phoneticPr fontId="1"/>
  </si>
  <si>
    <t>検出電力×VT比×CT比</t>
    <rPh sb="0" eb="2">
      <t>ケンシュツ</t>
    </rPh>
    <rPh sb="2" eb="4">
      <t>デンリョク</t>
    </rPh>
    <rPh sb="7" eb="8">
      <t>ヒ</t>
    </rPh>
    <rPh sb="11" eb="12">
      <t>ヒ</t>
    </rPh>
    <phoneticPr fontId="1"/>
  </si>
  <si>
    <t>昇圧トランス効率</t>
    <rPh sb="0" eb="2">
      <t>ショウアツ</t>
    </rPh>
    <rPh sb="6" eb="8">
      <t>コウリツ</t>
    </rPh>
    <phoneticPr fontId="1"/>
  </si>
  <si>
    <t>検出逆電力Pr＝</t>
    <rPh sb="0" eb="2">
      <t>ケンシュツ</t>
    </rPh>
    <rPh sb="2" eb="3">
      <t>ギャク</t>
    </rPh>
    <rPh sb="3" eb="5">
      <t>デンリョク</t>
    </rPh>
    <phoneticPr fontId="1"/>
  </si>
  <si>
    <r>
      <t xml:space="preserve">検出 </t>
    </r>
    <r>
      <rPr>
        <sz val="11"/>
        <color theme="1"/>
        <rFont val="游ゴシック"/>
        <family val="2"/>
        <charset val="128"/>
        <scheme val="minor"/>
      </rPr>
      <t>逆電力Pr</t>
    </r>
    <rPh sb="0" eb="2">
      <t>ケンシュツ</t>
    </rPh>
    <rPh sb="3" eb="4">
      <t>ギャク</t>
    </rPh>
    <rPh sb="4" eb="6">
      <t>デンリョク</t>
    </rPh>
    <phoneticPr fontId="1"/>
  </si>
  <si>
    <t>逆電力継電器整定タップ値%</t>
    <rPh sb="0" eb="1">
      <t>ギャク</t>
    </rPh>
    <rPh sb="1" eb="3">
      <t>デンリョク</t>
    </rPh>
    <rPh sb="3" eb="6">
      <t>ケイデンキ</t>
    </rPh>
    <rPh sb="6" eb="8">
      <t>セイテイ</t>
    </rPh>
    <rPh sb="11" eb="12">
      <t>チ</t>
    </rPh>
    <phoneticPr fontId="1"/>
  </si>
  <si>
    <t>整定タップ値（％）＝</t>
    <rPh sb="0" eb="2">
      <t>セイテイ</t>
    </rPh>
    <rPh sb="5" eb="6">
      <t>チ</t>
    </rPh>
    <phoneticPr fontId="1"/>
  </si>
  <si>
    <t>動作電流</t>
    <rPh sb="0" eb="2">
      <t>ドウサ</t>
    </rPh>
    <rPh sb="2" eb="4">
      <t>デンリュウ</t>
    </rPh>
    <phoneticPr fontId="1"/>
  </si>
  <si>
    <t>mA</t>
    <phoneticPr fontId="1"/>
  </si>
  <si>
    <t>動作電流  （mA）＝</t>
    <rPh sb="0" eb="2">
      <t>ドウサ</t>
    </rPh>
    <rPh sb="2" eb="4">
      <t>デンリュウ</t>
    </rPh>
    <phoneticPr fontId="1"/>
  </si>
  <si>
    <t>5A　×　タップ値/100　×　1000</t>
    <rPh sb="8" eb="9">
      <t>チ</t>
    </rPh>
    <phoneticPr fontId="1"/>
  </si>
  <si>
    <t>←入力</t>
    <rPh sb="1" eb="3">
      <t>ニュウリョク</t>
    </rPh>
    <phoneticPr fontId="1"/>
  </si>
  <si>
    <t>整定値を確認</t>
    <rPh sb="0" eb="2">
      <t>セイテイ</t>
    </rPh>
    <rPh sb="2" eb="3">
      <t>チ</t>
    </rPh>
    <rPh sb="4" eb="6">
      <t>カクニン</t>
    </rPh>
    <phoneticPr fontId="1"/>
  </si>
  <si>
    <t>逆電力継電器 (RPR)整定値の計算</t>
    <rPh sb="0" eb="1">
      <t>ギャク</t>
    </rPh>
    <rPh sb="1" eb="3">
      <t>デンリョク</t>
    </rPh>
    <rPh sb="3" eb="6">
      <t>ケイデンキ</t>
    </rPh>
    <rPh sb="12" eb="14">
      <t>セイテイ</t>
    </rPh>
    <rPh sb="14" eb="15">
      <t>チ</t>
    </rPh>
    <rPh sb="16" eb="1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</si>
</sst>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B050"/>
      </top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177" fontId="0" fillId="0" borderId="6" xfId="0" applyNumberFormat="1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77" fontId="0" fillId="0" borderId="7" xfId="0" applyNumberFormat="1" applyFill="1" applyBorder="1">
      <alignment vertical="center"/>
    </xf>
    <xf numFmtId="176" fontId="0" fillId="0" borderId="6" xfId="0" applyNumberForma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74B3-E014-4768-B4F8-65945E4946BD}">
  <dimension ref="A1:M28"/>
  <sheetViews>
    <sheetView tabSelected="1" workbookViewId="0">
      <selection activeCell="E13" sqref="E13"/>
    </sheetView>
  </sheetViews>
  <sheetFormatPr defaultRowHeight="18.75" x14ac:dyDescent="0.4"/>
  <cols>
    <col min="1" max="1" width="4.875" customWidth="1"/>
    <col min="2" max="2" width="25.125" style="1" customWidth="1"/>
    <col min="3" max="3" width="19.125" customWidth="1"/>
    <col min="4" max="4" width="17.5" style="2" customWidth="1"/>
    <col min="5" max="5" width="12.75" customWidth="1"/>
  </cols>
  <sheetData>
    <row r="1" spans="1:13" ht="24" customHeight="1" x14ac:dyDescent="0.4"/>
    <row r="2" spans="1:13" ht="24" customHeight="1" x14ac:dyDescent="0.4">
      <c r="B2" s="32" t="s">
        <v>32</v>
      </c>
      <c r="C2" s="32"/>
      <c r="D2" s="32"/>
    </row>
    <row r="3" spans="1:13" ht="24" customHeight="1" thickBot="1" x14ac:dyDescent="0.45"/>
    <row r="4" spans="1:13" ht="24" customHeight="1" thickBot="1" x14ac:dyDescent="0.45">
      <c r="A4" t="s">
        <v>0</v>
      </c>
      <c r="B4" s="21" t="s">
        <v>1</v>
      </c>
      <c r="C4" s="22">
        <v>40</v>
      </c>
      <c r="D4" s="23" t="s">
        <v>9</v>
      </c>
      <c r="E4" t="s">
        <v>30</v>
      </c>
      <c r="I4" s="1"/>
      <c r="J4" s="1"/>
      <c r="L4" s="2"/>
    </row>
    <row r="5" spans="1:13" ht="24" customHeight="1" x14ac:dyDescent="0.4">
      <c r="B5" s="18" t="s">
        <v>2</v>
      </c>
      <c r="C5" s="19">
        <v>10</v>
      </c>
      <c r="D5" s="20" t="s">
        <v>10</v>
      </c>
      <c r="I5" s="1"/>
      <c r="J5" s="1"/>
      <c r="L5" s="2"/>
    </row>
    <row r="6" spans="1:13" ht="24" customHeight="1" thickBot="1" x14ac:dyDescent="0.45">
      <c r="B6" s="30" t="s">
        <v>23</v>
      </c>
      <c r="C6" s="14">
        <f>SUM(C4*C5/100)</f>
        <v>4</v>
      </c>
      <c r="D6" s="13" t="s">
        <v>9</v>
      </c>
      <c r="I6" s="1"/>
      <c r="J6" s="4"/>
      <c r="L6" s="2"/>
    </row>
    <row r="7" spans="1:13" ht="24" customHeight="1" thickBot="1" x14ac:dyDescent="0.45">
      <c r="B7" s="21" t="s">
        <v>3</v>
      </c>
      <c r="C7" s="22">
        <v>6600</v>
      </c>
      <c r="D7" s="23" t="s">
        <v>11</v>
      </c>
      <c r="E7" t="s">
        <v>30</v>
      </c>
      <c r="I7" s="1"/>
      <c r="J7" s="1"/>
      <c r="L7" s="2"/>
    </row>
    <row r="8" spans="1:13" ht="24" customHeight="1" thickBot="1" x14ac:dyDescent="0.45">
      <c r="B8" s="21" t="s">
        <v>4</v>
      </c>
      <c r="C8" s="22">
        <v>150</v>
      </c>
      <c r="D8" s="23" t="s">
        <v>12</v>
      </c>
      <c r="E8" t="s">
        <v>30</v>
      </c>
      <c r="I8" s="1"/>
      <c r="J8" s="1"/>
      <c r="L8" s="2"/>
    </row>
    <row r="9" spans="1:13" ht="24" customHeight="1" x14ac:dyDescent="0.4">
      <c r="B9" s="18" t="s">
        <v>6</v>
      </c>
      <c r="C9" s="19">
        <f>SUM(C6*C10)</f>
        <v>4</v>
      </c>
      <c r="D9" s="20" t="s">
        <v>9</v>
      </c>
      <c r="I9" s="1"/>
      <c r="J9" s="1"/>
      <c r="L9" s="2"/>
      <c r="M9" s="1"/>
    </row>
    <row r="10" spans="1:13" ht="24" customHeight="1" thickBot="1" x14ac:dyDescent="0.45">
      <c r="B10" s="12" t="s">
        <v>21</v>
      </c>
      <c r="C10">
        <v>1</v>
      </c>
      <c r="D10" s="13"/>
      <c r="I10" s="1"/>
      <c r="J10" s="1"/>
      <c r="K10" s="6"/>
      <c r="L10" s="2"/>
    </row>
    <row r="11" spans="1:13" ht="24" customHeight="1" thickBot="1" x14ac:dyDescent="0.45">
      <c r="B11" s="21" t="s">
        <v>7</v>
      </c>
      <c r="C11" s="22">
        <v>110</v>
      </c>
      <c r="D11" s="23" t="s">
        <v>11</v>
      </c>
      <c r="E11" t="s">
        <v>30</v>
      </c>
      <c r="I11" s="1"/>
      <c r="J11" s="1"/>
      <c r="L11" s="2"/>
    </row>
    <row r="12" spans="1:13" ht="24" customHeight="1" thickBot="1" x14ac:dyDescent="0.45">
      <c r="B12" s="21" t="s">
        <v>8</v>
      </c>
      <c r="C12" s="22">
        <v>5</v>
      </c>
      <c r="D12" s="23" t="s">
        <v>12</v>
      </c>
      <c r="E12" t="s">
        <v>30</v>
      </c>
      <c r="I12" s="1"/>
      <c r="J12" s="1"/>
      <c r="L12" s="2"/>
    </row>
    <row r="13" spans="1:13" ht="24" customHeight="1" x14ac:dyDescent="0.4">
      <c r="B13" s="18" t="s">
        <v>14</v>
      </c>
      <c r="C13" s="29">
        <f>SUM(C9*1000*C11/C7*C12/C8)</f>
        <v>2.2222222222222223</v>
      </c>
      <c r="D13" s="20" t="s">
        <v>13</v>
      </c>
      <c r="I13" s="1"/>
      <c r="J13" s="1"/>
      <c r="L13" s="2"/>
    </row>
    <row r="14" spans="1:13" ht="24" customHeight="1" x14ac:dyDescent="0.4">
      <c r="B14" s="7" t="s">
        <v>15</v>
      </c>
      <c r="C14" s="8">
        <f>SUM(1.732*C11*C12)</f>
        <v>952.6</v>
      </c>
      <c r="D14" s="9" t="s">
        <v>13</v>
      </c>
      <c r="I14" s="1"/>
      <c r="J14" s="1"/>
      <c r="L14" s="2"/>
    </row>
    <row r="15" spans="1:13" ht="24" customHeight="1" thickBot="1" x14ac:dyDescent="0.45">
      <c r="B15" s="12"/>
      <c r="C15" s="14"/>
      <c r="D15" s="13"/>
      <c r="I15" s="1"/>
      <c r="J15" s="1"/>
      <c r="L15" s="2"/>
    </row>
    <row r="16" spans="1:13" ht="24" customHeight="1" thickBot="1" x14ac:dyDescent="0.45">
      <c r="B16" s="15" t="s">
        <v>24</v>
      </c>
      <c r="C16" s="16">
        <f>SUM(C13/C14*100)</f>
        <v>0.23327967900716168</v>
      </c>
      <c r="D16" s="17" t="s">
        <v>10</v>
      </c>
      <c r="I16" s="1"/>
      <c r="J16" s="1"/>
      <c r="K16" s="3"/>
      <c r="L16" s="2"/>
    </row>
    <row r="17" spans="2:11" ht="24" customHeight="1" thickBot="1" x14ac:dyDescent="0.45">
      <c r="B17" s="27" t="s">
        <v>5</v>
      </c>
      <c r="C17" s="28">
        <v>0.2</v>
      </c>
      <c r="D17" s="27" t="s">
        <v>31</v>
      </c>
      <c r="I17" s="1"/>
      <c r="K17" s="2"/>
    </row>
    <row r="18" spans="2:11" ht="24" customHeight="1" x14ac:dyDescent="0.4">
      <c r="B18" s="24" t="s">
        <v>26</v>
      </c>
      <c r="C18" s="25">
        <f>SUM(5*C17/100*1000)</f>
        <v>10</v>
      </c>
      <c r="D18" s="26" t="s">
        <v>27</v>
      </c>
      <c r="I18" s="5"/>
      <c r="K18" s="10"/>
    </row>
    <row r="19" spans="2:11" ht="24" customHeight="1" x14ac:dyDescent="0.4">
      <c r="I19" s="1"/>
      <c r="K19" s="2"/>
    </row>
    <row r="20" spans="2:11" ht="24" customHeight="1" x14ac:dyDescent="0.4">
      <c r="B20" s="2" t="s">
        <v>22</v>
      </c>
      <c r="C20" s="33" t="s">
        <v>18</v>
      </c>
      <c r="D20" s="33"/>
      <c r="I20" s="1"/>
      <c r="K20" s="2"/>
    </row>
    <row r="21" spans="2:11" ht="24" customHeight="1" x14ac:dyDescent="0.4">
      <c r="B21" s="2"/>
      <c r="C21" s="11"/>
      <c r="D21" s="11"/>
      <c r="I21" s="1"/>
      <c r="K21" s="2"/>
    </row>
    <row r="22" spans="2:11" ht="24" customHeight="1" x14ac:dyDescent="0.4">
      <c r="B22" s="2" t="s">
        <v>19</v>
      </c>
      <c r="C22" s="33" t="s">
        <v>20</v>
      </c>
      <c r="D22" s="33"/>
      <c r="I22" s="1"/>
      <c r="K22" s="2"/>
    </row>
    <row r="23" spans="2:11" ht="24" customHeight="1" x14ac:dyDescent="0.4"/>
    <row r="24" spans="2:11" ht="24" customHeight="1" x14ac:dyDescent="0.4">
      <c r="B24" s="34" t="s">
        <v>25</v>
      </c>
      <c r="C24" s="31" t="s">
        <v>17</v>
      </c>
      <c r="D24" s="31"/>
    </row>
    <row r="25" spans="2:11" ht="24" customHeight="1" x14ac:dyDescent="0.4">
      <c r="B25" s="34"/>
      <c r="C25" s="35" t="s">
        <v>16</v>
      </c>
      <c r="D25" s="35"/>
    </row>
    <row r="26" spans="2:11" ht="24" customHeight="1" x14ac:dyDescent="0.4"/>
    <row r="27" spans="2:11" ht="24" customHeight="1" x14ac:dyDescent="0.4">
      <c r="B27" s="10" t="s">
        <v>28</v>
      </c>
      <c r="C27" s="31" t="s">
        <v>29</v>
      </c>
      <c r="D27" s="31"/>
    </row>
    <row r="28" spans="2:11" ht="24" customHeight="1" x14ac:dyDescent="0.4"/>
  </sheetData>
  <mergeCells count="7">
    <mergeCell ref="C27:D27"/>
    <mergeCell ref="B2:D2"/>
    <mergeCell ref="C22:D22"/>
    <mergeCell ref="C20:D20"/>
    <mergeCell ref="B24:B25"/>
    <mergeCell ref="C24:D24"/>
    <mergeCell ref="C25:D2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2018-04-08T08:26:59Z</cp:lastPrinted>
  <dcterms:created xsi:type="dcterms:W3CDTF">2018-04-08T06:04:39Z</dcterms:created>
  <dcterms:modified xsi:type="dcterms:W3CDTF">2018-04-09T06:44:46Z</dcterms:modified>
</cp:coreProperties>
</file>